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4535" yWindow="-30" windowWidth="14295" windowHeight="12855"/>
  </bookViews>
  <sheets>
    <sheet name="ENTER DATA HERE" sheetId="1" r:id="rId1"/>
    <sheet name="SUMMARY GRAPH" sheetId="4" r:id="rId2"/>
  </sheets>
  <definedNames>
    <definedName name="_xlnm._FilterDatabase" localSheetId="0" hidden="1">'ENTER DATA HERE'!$A$1:$I$49</definedName>
    <definedName name="_xlnm.Print_Area" localSheetId="0">'ENTER DATA HERE'!$A$1:$H$49</definedName>
  </definedNames>
  <calcPr calcId="145621"/>
  <pivotCaches>
    <pivotCache cacheId="1" r:id="rId3"/>
  </pivotCaches>
</workbook>
</file>

<file path=xl/calcChain.xml><?xml version="1.0" encoding="utf-8"?>
<calcChain xmlns="http://schemas.openxmlformats.org/spreadsheetml/2006/main">
  <c r="F44" i="1" l="1"/>
  <c r="F43" i="1"/>
  <c r="F20" i="1"/>
  <c r="H20" i="1" s="1"/>
  <c r="H49" i="1" l="1"/>
  <c r="H48" i="1"/>
  <c r="H47" i="1"/>
  <c r="H46" i="1"/>
  <c r="H44" i="1"/>
  <c r="H43" i="1"/>
  <c r="F42" i="1"/>
  <c r="H42" i="1" s="1"/>
  <c r="F38" i="1"/>
  <c r="H38" i="1" s="1"/>
  <c r="F36" i="1"/>
  <c r="H36" i="1" s="1"/>
  <c r="F33" i="1"/>
  <c r="H33" i="1" s="1"/>
  <c r="F32" i="1"/>
  <c r="H32" i="1" s="1"/>
  <c r="F25" i="1"/>
  <c r="H25" i="1" s="1"/>
  <c r="F22" i="1"/>
  <c r="H22" i="1" s="1"/>
  <c r="F16" i="1"/>
  <c r="H16" i="1" s="1"/>
  <c r="F15" i="1"/>
  <c r="H15" i="1" s="1"/>
  <c r="F8" i="1"/>
  <c r="H8" i="1" s="1"/>
  <c r="F4" i="1"/>
  <c r="H4" i="1" s="1"/>
  <c r="F3" i="1"/>
  <c r="H3" i="1" s="1"/>
  <c r="F2" i="1"/>
  <c r="H2" i="1" s="1"/>
  <c r="F7" i="1"/>
  <c r="H7" i="1" s="1"/>
  <c r="F9" i="1"/>
  <c r="H9" i="1" s="1"/>
  <c r="F10" i="1"/>
  <c r="H10" i="1" s="1"/>
  <c r="F11" i="1"/>
  <c r="H11" i="1" s="1"/>
  <c r="F28" i="1"/>
  <c r="H28" i="1" s="1"/>
  <c r="F40" i="1"/>
  <c r="H40" i="1" s="1"/>
  <c r="F41" i="1"/>
  <c r="H41" i="1" s="1"/>
  <c r="F45" i="1"/>
  <c r="H45" i="1" s="1"/>
</calcChain>
</file>

<file path=xl/sharedStrings.xml><?xml version="1.0" encoding="utf-8"?>
<sst xmlns="http://schemas.openxmlformats.org/spreadsheetml/2006/main" count="154" uniqueCount="61">
  <si>
    <t>Single light bulb</t>
  </si>
  <si>
    <t>Group of bulbs operated by single switch</t>
  </si>
  <si>
    <t>Security light</t>
  </si>
  <si>
    <t>Garden lights</t>
  </si>
  <si>
    <t>Kettle</t>
  </si>
  <si>
    <t>Microwave</t>
  </si>
  <si>
    <t>Toaster</t>
  </si>
  <si>
    <t>Electric Hob</t>
  </si>
  <si>
    <t>Gas Hob</t>
  </si>
  <si>
    <t>Fridge</t>
  </si>
  <si>
    <t>Fridge-freezer</t>
  </si>
  <si>
    <t>Coffee maker</t>
  </si>
  <si>
    <t>Bread maker</t>
  </si>
  <si>
    <t>Rice maker</t>
  </si>
  <si>
    <t>Steamer</t>
  </si>
  <si>
    <t>Dishwasher</t>
  </si>
  <si>
    <t>Desktop</t>
  </si>
  <si>
    <t>Laptop</t>
  </si>
  <si>
    <t>Printer</t>
  </si>
  <si>
    <t>Computer speakers</t>
  </si>
  <si>
    <t>TV</t>
  </si>
  <si>
    <t>Set-top box</t>
  </si>
  <si>
    <t>VCR</t>
  </si>
  <si>
    <t>DVD Player</t>
  </si>
  <si>
    <t>DVD Recorder</t>
  </si>
  <si>
    <t>Modem</t>
  </si>
  <si>
    <t>Video games</t>
  </si>
  <si>
    <t>Phone</t>
  </si>
  <si>
    <t>Radio</t>
  </si>
  <si>
    <t>Clock radio</t>
  </si>
  <si>
    <t>Music System</t>
  </si>
  <si>
    <t>Mobile charger</t>
  </si>
  <si>
    <t>Power shower</t>
  </si>
  <si>
    <t>Shaver</t>
  </si>
  <si>
    <t>Gas boiler</t>
  </si>
  <si>
    <t>Vacuum cleaner</t>
  </si>
  <si>
    <t>Iron</t>
  </si>
  <si>
    <t>Washing Machine</t>
  </si>
  <si>
    <t>Tumble Dryer</t>
  </si>
  <si>
    <t>General</t>
  </si>
  <si>
    <t>Kitchen</t>
  </si>
  <si>
    <t>Living room</t>
  </si>
  <si>
    <t>Bedroom</t>
  </si>
  <si>
    <t>Bathroom &amp; utility room</t>
  </si>
  <si>
    <t>Any Others</t>
  </si>
  <si>
    <t>ROOM</t>
  </si>
  <si>
    <t>APPLIANCE</t>
  </si>
  <si>
    <t>Reading lamp</t>
  </si>
  <si>
    <t>Calculated cost/month</t>
  </si>
  <si>
    <t>Electric Oven</t>
  </si>
  <si>
    <t>Row Labels</t>
  </si>
  <si>
    <t>Grand Total</t>
  </si>
  <si>
    <t>Sum of Calculated cost/month</t>
  </si>
  <si>
    <t>Baseline</t>
  </si>
  <si>
    <t>All appliances incl Fridge &amp; freezer off</t>
  </si>
  <si>
    <t>TREC - Cost for use of appliance £/day (c-a)</t>
  </si>
  <si>
    <t>Gas Oven</t>
  </si>
  <si>
    <t>Not in use £/day (a)</t>
  </si>
  <si>
    <t>On Standby £/day (b)</t>
  </si>
  <si>
    <t>In use £/day (c.)</t>
  </si>
  <si>
    <t>Time on per day on average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</si>
</sst>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_-&quot;£&quot;* #,##0.00000_-;\-&quot;£&quot;* #,##0.000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" fillId="0" borderId="0" xfId="0" applyFont="1" applyFill="1" applyBorder="1"/>
    <xf numFmtId="44" fontId="1" fillId="0" borderId="0" xfId="0" applyNumberFormat="1" applyFont="1"/>
    <xf numFmtId="44" fontId="0" fillId="0" borderId="0" xfId="0" applyNumberFormat="1"/>
    <xf numFmtId="44" fontId="0" fillId="0" borderId="0" xfId="0" applyNumberFormat="1" applyFont="1"/>
    <xf numFmtId="44" fontId="0" fillId="0" borderId="0" xfId="0" applyNumberFormat="1" applyFill="1"/>
    <xf numFmtId="44" fontId="1" fillId="2" borderId="1" xfId="0" applyNumberFormat="1" applyFont="1" applyFill="1" applyBorder="1" applyAlignment="1">
      <alignment wrapText="1"/>
    </xf>
    <xf numFmtId="165" fontId="0" fillId="0" borderId="0" xfId="0" applyNumberFormat="1"/>
    <xf numFmtId="1" fontId="1" fillId="2" borderId="1" xfId="0" applyNumberFormat="1" applyFont="1" applyFill="1" applyBorder="1" applyAlignment="1">
      <alignment wrapText="1"/>
    </xf>
    <xf numFmtId="1" fontId="0" fillId="0" borderId="0" xfId="0" applyNumberFormat="1"/>
    <xf numFmtId="44" fontId="0" fillId="0" borderId="0" xfId="0" applyNumberFormat="1" applyFont="1" applyFill="1"/>
    <xf numFmtId="165" fontId="1" fillId="3" borderId="0" xfId="0" applyNumberFormat="1" applyFont="1" applyFill="1" applyBorder="1"/>
    <xf numFmtId="165" fontId="0" fillId="3" borderId="0" xfId="0" applyNumberFormat="1" applyFill="1"/>
    <xf numFmtId="1" fontId="1" fillId="3" borderId="0" xfId="0" applyNumberFormat="1" applyFont="1" applyFill="1" applyBorder="1"/>
    <xf numFmtId="1" fontId="0" fillId="3" borderId="0" xfId="0" applyNumberFormat="1" applyFill="1"/>
    <xf numFmtId="44" fontId="2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monitoring table for use with the TREC meter - FILLED IN EXAMPLE.xlsx]SUMMARY GRAPH!PivotTable1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'SUMMARY GRAPH'!$B$3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multiLvlStrRef>
              <c:f>'SUMMARY GRAPH'!$A$4:$A$59</c:f>
              <c:multiLvlStrCache>
                <c:ptCount val="48"/>
                <c:lvl>
                  <c:pt idx="0">
                    <c:v>All appliances incl Fridge &amp; freezer off</c:v>
                  </c:pt>
                  <c:pt idx="1">
                    <c:v>Garden lights</c:v>
                  </c:pt>
                  <c:pt idx="2">
                    <c:v>Group of bulbs operated by single switch</c:v>
                  </c:pt>
                  <c:pt idx="3">
                    <c:v>Security light</c:v>
                  </c:pt>
                  <c:pt idx="4">
                    <c:v>Single light bulb</c:v>
                  </c:pt>
                  <c:pt idx="5">
                    <c:v>Bread maker</c:v>
                  </c:pt>
                  <c:pt idx="6">
                    <c:v>Coffee maker</c:v>
                  </c:pt>
                  <c:pt idx="7">
                    <c:v>Dishwasher</c:v>
                  </c:pt>
                  <c:pt idx="8">
                    <c:v>Electric Hob</c:v>
                  </c:pt>
                  <c:pt idx="9">
                    <c:v>Electric Oven</c:v>
                  </c:pt>
                  <c:pt idx="10">
                    <c:v>Fridge</c:v>
                  </c:pt>
                  <c:pt idx="11">
                    <c:v>Fridge-freezer</c:v>
                  </c:pt>
                  <c:pt idx="12">
                    <c:v>Gas Hob</c:v>
                  </c:pt>
                  <c:pt idx="13">
                    <c:v>Kettle</c:v>
                  </c:pt>
                  <c:pt idx="14">
                    <c:v>Microwave</c:v>
                  </c:pt>
                  <c:pt idx="15">
                    <c:v>Rice maker</c:v>
                  </c:pt>
                  <c:pt idx="16">
                    <c:v>Steamer</c:v>
                  </c:pt>
                  <c:pt idx="17">
                    <c:v>Toaster</c:v>
                  </c:pt>
                  <c:pt idx="18">
                    <c:v>Gas Oven</c:v>
                  </c:pt>
                  <c:pt idx="19">
                    <c:v>Computer speakers</c:v>
                  </c:pt>
                  <c:pt idx="20">
                    <c:v>Desktop</c:v>
                  </c:pt>
                  <c:pt idx="21">
                    <c:v>DVD Player</c:v>
                  </c:pt>
                  <c:pt idx="22">
                    <c:v>DVD Recorder</c:v>
                  </c:pt>
                  <c:pt idx="23">
                    <c:v>Laptop</c:v>
                  </c:pt>
                  <c:pt idx="24">
                    <c:v>Modem</c:v>
                  </c:pt>
                  <c:pt idx="25">
                    <c:v>Phone</c:v>
                  </c:pt>
                  <c:pt idx="26">
                    <c:v>Printer</c:v>
                  </c:pt>
                  <c:pt idx="27">
                    <c:v>Set-top box</c:v>
                  </c:pt>
                  <c:pt idx="28">
                    <c:v>TV</c:v>
                  </c:pt>
                  <c:pt idx="29">
                    <c:v>VCR</c:v>
                  </c:pt>
                  <c:pt idx="30">
                    <c:v>Video games</c:v>
                  </c:pt>
                  <c:pt idx="31">
                    <c:v>Clock radio</c:v>
                  </c:pt>
                  <c:pt idx="32">
                    <c:v>Mobile charger</c:v>
                  </c:pt>
                  <c:pt idx="33">
                    <c:v>Music System</c:v>
                  </c:pt>
                  <c:pt idx="34">
                    <c:v>Radio</c:v>
                  </c:pt>
                  <c:pt idx="35">
                    <c:v>TV</c:v>
                  </c:pt>
                  <c:pt idx="36">
                    <c:v>Gas boiler</c:v>
                  </c:pt>
                  <c:pt idx="37">
                    <c:v>Iron</c:v>
                  </c:pt>
                  <c:pt idx="38">
                    <c:v>Power shower</c:v>
                  </c:pt>
                  <c:pt idx="39">
                    <c:v>Shaver</c:v>
                  </c:pt>
                  <c:pt idx="40">
                    <c:v>Tumble Dryer</c:v>
                  </c:pt>
                  <c:pt idx="41">
                    <c:v>Vacuum cleaner</c:v>
                  </c:pt>
                  <c:pt idx="42">
                    <c:v>Washing Machine</c:v>
                  </c:pt>
                  <c:pt idx="43">
                    <c:v>2</c:v>
                  </c:pt>
                  <c:pt idx="44">
                    <c:v>3</c:v>
                  </c:pt>
                  <c:pt idx="45">
                    <c:v>4</c:v>
                  </c:pt>
                  <c:pt idx="46">
                    <c:v>5</c:v>
                  </c:pt>
                  <c:pt idx="47">
                    <c:v>Reading lamp</c:v>
                  </c:pt>
                </c:lvl>
                <c:lvl>
                  <c:pt idx="0">
                    <c:v>Baseline</c:v>
                  </c:pt>
                  <c:pt idx="1">
                    <c:v>General</c:v>
                  </c:pt>
                  <c:pt idx="5">
                    <c:v>Kitchen</c:v>
                  </c:pt>
                  <c:pt idx="19">
                    <c:v>Living room</c:v>
                  </c:pt>
                  <c:pt idx="31">
                    <c:v>Bedroom</c:v>
                  </c:pt>
                  <c:pt idx="36">
                    <c:v>Bathroom &amp; utility room</c:v>
                  </c:pt>
                  <c:pt idx="43">
                    <c:v>Any Others</c:v>
                  </c:pt>
                </c:lvl>
              </c:multiLvlStrCache>
            </c:multiLvlStrRef>
          </c:cat>
          <c:val>
            <c:numRef>
              <c:f>'SUMMARY GRAPH'!$B$4:$B$59</c:f>
              <c:numCache>
                <c:formatCode>"£"#,##0.00</c:formatCode>
                <c:ptCount val="48"/>
                <c:pt idx="0">
                  <c:v>13.392000000000003</c:v>
                </c:pt>
                <c:pt idx="2">
                  <c:v>0.60840000000000005</c:v>
                </c:pt>
                <c:pt idx="4">
                  <c:v>2.5349999999999952E-2</c:v>
                </c:pt>
                <c:pt idx="6">
                  <c:v>6.5929999999999975E-2</c:v>
                </c:pt>
                <c:pt idx="7">
                  <c:v>0.8367</c:v>
                </c:pt>
                <c:pt idx="8">
                  <c:v>0.41835</c:v>
                </c:pt>
                <c:pt idx="9">
                  <c:v>1.5723750000000005</c:v>
                </c:pt>
                <c:pt idx="11">
                  <c:v>10.951199999999998</c:v>
                </c:pt>
                <c:pt idx="13">
                  <c:v>0.67187499999999989</c:v>
                </c:pt>
                <c:pt idx="14">
                  <c:v>0.33387500000000003</c:v>
                </c:pt>
                <c:pt idx="17">
                  <c:v>3.381E-2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2.5349999999999952E-2</c:v>
                </c:pt>
                <c:pt idx="32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0.50722500000000004</c:v>
                </c:pt>
                <c:pt idx="38">
                  <c:v>1.4453500000000001</c:v>
                </c:pt>
                <c:pt idx="40">
                  <c:v>0.95092499999999991</c:v>
                </c:pt>
                <c:pt idx="41">
                  <c:v>7.2690000000000005E-2</c:v>
                </c:pt>
                <c:pt idx="42">
                  <c:v>1.2678999999999998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0.40560000000000013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</xdr:row>
      <xdr:rowOff>104774</xdr:rowOff>
    </xdr:from>
    <xdr:to>
      <xdr:col>14</xdr:col>
      <xdr:colOff>342900</xdr:colOff>
      <xdr:row>57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scombe, Neil" refreshedDate="41969.603496064818" createdVersion="4" refreshedVersion="4" minRefreshableVersion="3" recordCount="48">
  <cacheSource type="worksheet">
    <worksheetSource ref="A1:H49" sheet="ENTER DATA HERE"/>
  </cacheSource>
  <cacheFields count="8">
    <cacheField name="ROOM" numFmtId="0">
      <sharedItems count="7">
        <s v="Baseline"/>
        <s v="General"/>
        <s v="Kitchen"/>
        <s v="Living room"/>
        <s v="Bedroom"/>
        <s v="Bathroom &amp; utility room"/>
        <s v="Any Others"/>
      </sharedItems>
    </cacheField>
    <cacheField name="APPLIANCE" numFmtId="0">
      <sharedItems containsMixedTypes="1" containsNumber="1" containsInteger="1" minValue="2" maxValue="5" count="47">
        <s v="All appliances incl Fridge &amp; freezer off"/>
        <s v="Single light bulb"/>
        <s v="Group of bulbs operated by single switch"/>
        <s v="Security light"/>
        <s v="Garden lights"/>
        <s v="Kettle"/>
        <s v="Microwave"/>
        <s v="Toaster"/>
        <s v="Electric Oven"/>
        <s v="Electric Hob"/>
        <s v="Gas Oven"/>
        <s v="Gas Hob"/>
        <s v="Fridge"/>
        <s v="Fridge-freezer"/>
        <s v="Coffee maker"/>
        <s v="Bread maker"/>
        <s v="Rice maker"/>
        <s v="Steamer"/>
        <s v="Dishwasher"/>
        <s v="Desktop"/>
        <s v="Laptop"/>
        <s v="Printer"/>
        <s v="Computer speakers"/>
        <s v="TV"/>
        <s v="Set-top box"/>
        <s v="VCR"/>
        <s v="DVD Player"/>
        <s v="DVD Recorder"/>
        <s v="Modem"/>
        <s v="Video games"/>
        <s v="Phone"/>
        <s v="Radio"/>
        <s v="Clock radio"/>
        <s v="Music System"/>
        <s v="Mobile charger"/>
        <s v="Power shower"/>
        <s v="Shaver"/>
        <s v="Gas boiler"/>
        <s v="Vacuum cleaner"/>
        <s v="Iron"/>
        <s v="Washing Machine"/>
        <s v="Tumble Dryer"/>
        <s v="Reading lamp"/>
        <n v="2"/>
        <n v="3"/>
        <n v="4"/>
        <n v="5"/>
      </sharedItems>
    </cacheField>
    <cacheField name="Not in use £/day (a)" numFmtId="165">
      <sharedItems containsString="0" containsBlank="1" containsNumber="1" minValue="0" maxValue="0.81143999999999994"/>
    </cacheField>
    <cacheField name="On Standby £/day (b)" numFmtId="165">
      <sharedItems containsString="0" containsBlank="1" containsNumber="1" minValue="0" maxValue="0.81143999999999994"/>
    </cacheField>
    <cacheField name="In use £/day (c.)" numFmtId="165">
      <sharedItems containsString="0" containsBlank="1" containsNumber="1" minValue="0.44640000000000002" maxValue="7.6680000000000001"/>
    </cacheField>
    <cacheField name="TREC - Cost for use of appliance £/day (c-a)" numFmtId="44">
      <sharedItems containsString="0" containsBlank="1" containsNumber="1" minValue="0" maxValue="6.9376800000000003"/>
    </cacheField>
    <cacheField name="Time on per day on average (minutes)" numFmtId="1">
      <sharedItems containsString="0" containsBlank="1" containsNumber="1" containsInteger="1" minValue="1" maxValue="1440"/>
    </cacheField>
    <cacheField name="Calculated cost/month" numFmtId="0">
      <sharedItems containsString="0" containsBlank="1" containsNumber="1" minValue="0" maxValue="13.39200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n v="0"/>
    <n v="0"/>
    <n v="0.44640000000000002"/>
    <n v="0.44640000000000002"/>
    <n v="1440"/>
    <n v="13.392000000000003"/>
  </r>
  <r>
    <x v="1"/>
    <x v="1"/>
    <n v="0.77088000000000001"/>
    <m/>
    <n v="0.81143999999999994"/>
    <n v="4.0559999999999929E-2"/>
    <n v="30"/>
    <n v="2.5349999999999952E-2"/>
  </r>
  <r>
    <x v="1"/>
    <x v="2"/>
    <n v="0.56808000000000003"/>
    <m/>
    <n v="0.68976000000000004"/>
    <n v="0.12168000000000001"/>
    <n v="240"/>
    <n v="0.60840000000000005"/>
  </r>
  <r>
    <x v="1"/>
    <x v="3"/>
    <m/>
    <m/>
    <m/>
    <m/>
    <m/>
    <m/>
  </r>
  <r>
    <x v="1"/>
    <x v="4"/>
    <m/>
    <m/>
    <m/>
    <m/>
    <m/>
    <m/>
  </r>
  <r>
    <x v="2"/>
    <x v="5"/>
    <n v="0.6492"/>
    <n v="0.68976000000000004"/>
    <n v="7.0991999999999997"/>
    <n v="6.4499999999999993"/>
    <n v="5"/>
    <n v="0.67187499999999989"/>
  </r>
  <r>
    <x v="2"/>
    <x v="6"/>
    <n v="0.6492"/>
    <n v="0.6492"/>
    <n v="3.8544"/>
    <n v="3.2052"/>
    <n v="5"/>
    <n v="0.33387500000000003"/>
  </r>
  <r>
    <x v="2"/>
    <x v="7"/>
    <n v="0.6492"/>
    <n v="0.6492"/>
    <n v="2.2720799999999999"/>
    <n v="1.6228799999999999"/>
    <n v="1"/>
    <n v="3.381E-2"/>
  </r>
  <r>
    <x v="2"/>
    <x v="8"/>
    <n v="0.6492"/>
    <m/>
    <n v="5.6808000000000005"/>
    <n v="5.031600000000001"/>
    <n v="15"/>
    <n v="1.5723750000000005"/>
  </r>
  <r>
    <x v="2"/>
    <x v="9"/>
    <n v="0.6492"/>
    <m/>
    <n v="1.9879199999999999"/>
    <n v="1.3387199999999999"/>
    <n v="15"/>
    <n v="0.41835"/>
  </r>
  <r>
    <x v="2"/>
    <x v="10"/>
    <m/>
    <m/>
    <m/>
    <m/>
    <m/>
    <m/>
  </r>
  <r>
    <x v="2"/>
    <x v="11"/>
    <m/>
    <m/>
    <m/>
    <m/>
    <m/>
    <m/>
  </r>
  <r>
    <x v="2"/>
    <x v="12"/>
    <m/>
    <m/>
    <m/>
    <m/>
    <m/>
    <m/>
  </r>
  <r>
    <x v="2"/>
    <x v="13"/>
    <n v="0.44640000000000002"/>
    <m/>
    <n v="0.81143999999999994"/>
    <n v="0.36503999999999992"/>
    <n v="1440"/>
    <n v="10.951199999999998"/>
  </r>
  <r>
    <x v="2"/>
    <x v="14"/>
    <n v="0.73032000000000008"/>
    <n v="0.73032000000000008"/>
    <n v="2.3126399999999996"/>
    <n v="1.5823199999999995"/>
    <n v="2"/>
    <n v="6.5929999999999975E-2"/>
  </r>
  <r>
    <x v="2"/>
    <x v="15"/>
    <m/>
    <m/>
    <m/>
    <m/>
    <m/>
    <m/>
  </r>
  <r>
    <x v="2"/>
    <x v="16"/>
    <m/>
    <m/>
    <m/>
    <m/>
    <m/>
    <m/>
  </r>
  <r>
    <x v="2"/>
    <x v="17"/>
    <m/>
    <m/>
    <m/>
    <m/>
    <m/>
    <m/>
  </r>
  <r>
    <x v="2"/>
    <x v="18"/>
    <n v="0.6492"/>
    <m/>
    <n v="1.9879199999999999"/>
    <n v="1.3387199999999999"/>
    <n v="30"/>
    <n v="0.8367"/>
  </r>
  <r>
    <x v="3"/>
    <x v="19"/>
    <m/>
    <m/>
    <m/>
    <m/>
    <m/>
    <m/>
  </r>
  <r>
    <x v="3"/>
    <x v="20"/>
    <n v="0.73032000000000008"/>
    <n v="0.73032000000000008"/>
    <n v="0.73032000000000008"/>
    <n v="0"/>
    <n v="60"/>
    <n v="0"/>
  </r>
  <r>
    <x v="3"/>
    <x v="21"/>
    <m/>
    <m/>
    <m/>
    <m/>
    <m/>
    <m/>
  </r>
  <r>
    <x v="3"/>
    <x v="22"/>
    <m/>
    <m/>
    <m/>
    <m/>
    <m/>
    <m/>
  </r>
  <r>
    <x v="3"/>
    <x v="23"/>
    <n v="0.77088000000000001"/>
    <n v="0.77088000000000001"/>
    <n v="0.81143999999999994"/>
    <n v="4.0559999999999929E-2"/>
    <n v="30"/>
    <n v="2.5349999999999952E-2"/>
  </r>
  <r>
    <x v="3"/>
    <x v="24"/>
    <m/>
    <m/>
    <m/>
    <m/>
    <m/>
    <m/>
  </r>
  <r>
    <x v="3"/>
    <x v="25"/>
    <m/>
    <m/>
    <m/>
    <m/>
    <m/>
    <m/>
  </r>
  <r>
    <x v="3"/>
    <x v="26"/>
    <n v="0.81143999999999994"/>
    <n v="0.81143999999999994"/>
    <n v="0.81143999999999994"/>
    <n v="0"/>
    <n v="30"/>
    <n v="0"/>
  </r>
  <r>
    <x v="3"/>
    <x v="27"/>
    <m/>
    <m/>
    <m/>
    <m/>
    <m/>
    <m/>
  </r>
  <r>
    <x v="3"/>
    <x v="28"/>
    <m/>
    <m/>
    <m/>
    <m/>
    <m/>
    <m/>
  </r>
  <r>
    <x v="3"/>
    <x v="29"/>
    <m/>
    <m/>
    <m/>
    <m/>
    <m/>
    <m/>
  </r>
  <r>
    <x v="3"/>
    <x v="30"/>
    <n v="0.77088000000000001"/>
    <n v="0.77088000000000001"/>
    <n v="0.77088000000000001"/>
    <n v="0"/>
    <n v="1440"/>
    <n v="0"/>
  </r>
  <r>
    <x v="4"/>
    <x v="31"/>
    <n v="0.73032000000000008"/>
    <n v="0.73032000000000008"/>
    <n v="0.73032000000000008"/>
    <n v="0"/>
    <n v="120"/>
    <n v="0"/>
  </r>
  <r>
    <x v="4"/>
    <x v="32"/>
    <m/>
    <m/>
    <m/>
    <m/>
    <m/>
    <m/>
  </r>
  <r>
    <x v="4"/>
    <x v="33"/>
    <m/>
    <m/>
    <m/>
    <m/>
    <m/>
    <m/>
  </r>
  <r>
    <x v="4"/>
    <x v="34"/>
    <n v="0.73032000000000008"/>
    <n v="0.73032000000000008"/>
    <n v="0.73032000000000008"/>
    <n v="0"/>
    <n v="60"/>
    <n v="0"/>
  </r>
  <r>
    <x v="4"/>
    <x v="23"/>
    <m/>
    <m/>
    <m/>
    <m/>
    <m/>
    <m/>
  </r>
  <r>
    <x v="5"/>
    <x v="35"/>
    <n v="0.73032000000000008"/>
    <m/>
    <n v="7.6680000000000001"/>
    <n v="6.9376800000000003"/>
    <n v="10"/>
    <n v="1.4453500000000001"/>
  </r>
  <r>
    <x v="5"/>
    <x v="36"/>
    <m/>
    <m/>
    <m/>
    <m/>
    <m/>
    <m/>
  </r>
  <r>
    <x v="5"/>
    <x v="37"/>
    <n v="0.81143999999999994"/>
    <m/>
    <n v="0.81143999999999994"/>
    <n v="0"/>
    <n v="1440"/>
    <n v="0"/>
  </r>
  <r>
    <x v="5"/>
    <x v="38"/>
    <n v="0.81143999999999994"/>
    <m/>
    <n v="2.556"/>
    <n v="1.7445600000000001"/>
    <n v="2"/>
    <n v="7.2690000000000005E-2"/>
  </r>
  <r>
    <x v="5"/>
    <x v="39"/>
    <n v="0.81143999999999994"/>
    <m/>
    <n v="5.6808000000000005"/>
    <n v="4.8693600000000004"/>
    <n v="5"/>
    <n v="0.50722500000000004"/>
  </r>
  <r>
    <x v="5"/>
    <x v="40"/>
    <n v="0.81143999999999994"/>
    <m/>
    <n v="3.8544"/>
    <n v="3.0429599999999999"/>
    <n v="20"/>
    <n v="1.2678999999999998"/>
  </r>
  <r>
    <x v="5"/>
    <x v="41"/>
    <n v="0.81143999999999994"/>
    <m/>
    <n v="3.8544"/>
    <n v="3.0429599999999999"/>
    <n v="15"/>
    <n v="0.95092499999999991"/>
  </r>
  <r>
    <x v="6"/>
    <x v="42"/>
    <n v="0.81143999999999994"/>
    <n v="0.81143999999999994"/>
    <n v="1.13592"/>
    <n v="0.3244800000000001"/>
    <n v="60"/>
    <n v="0.40560000000000013"/>
  </r>
  <r>
    <x v="6"/>
    <x v="43"/>
    <m/>
    <m/>
    <m/>
    <m/>
    <m/>
    <n v="0"/>
  </r>
  <r>
    <x v="6"/>
    <x v="44"/>
    <m/>
    <m/>
    <m/>
    <m/>
    <m/>
    <n v="0"/>
  </r>
  <r>
    <x v="6"/>
    <x v="45"/>
    <m/>
    <m/>
    <m/>
    <m/>
    <m/>
    <n v="0"/>
  </r>
  <r>
    <x v="6"/>
    <x v="46"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59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48">
        <item x="43"/>
        <item x="44"/>
        <item x="45"/>
        <item x="46"/>
        <item x="15"/>
        <item x="32"/>
        <item x="14"/>
        <item x="22"/>
        <item x="19"/>
        <item x="18"/>
        <item x="26"/>
        <item x="27"/>
        <item x="9"/>
        <item x="8"/>
        <item x="12"/>
        <item x="13"/>
        <item x="4"/>
        <item x="37"/>
        <item x="11"/>
        <item x="2"/>
        <item x="39"/>
        <item x="5"/>
        <item x="20"/>
        <item x="6"/>
        <item x="34"/>
        <item x="28"/>
        <item x="33"/>
        <item x="30"/>
        <item x="35"/>
        <item x="21"/>
        <item x="31"/>
        <item x="42"/>
        <item x="16"/>
        <item x="3"/>
        <item x="24"/>
        <item x="36"/>
        <item x="1"/>
        <item x="17"/>
        <item x="7"/>
        <item x="41"/>
        <item x="23"/>
        <item x="38"/>
        <item x="25"/>
        <item x="29"/>
        <item x="40"/>
        <item x="0"/>
        <item x="10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</pivotFields>
  <rowFields count="2">
    <field x="0"/>
    <field x="1"/>
  </rowFields>
  <rowItems count="56">
    <i>
      <x/>
    </i>
    <i r="1">
      <x v="45"/>
    </i>
    <i>
      <x v="1"/>
    </i>
    <i r="1">
      <x v="16"/>
    </i>
    <i r="1">
      <x v="19"/>
    </i>
    <i r="1">
      <x v="33"/>
    </i>
    <i r="1">
      <x v="36"/>
    </i>
    <i>
      <x v="2"/>
    </i>
    <i r="1">
      <x v="4"/>
    </i>
    <i r="1">
      <x v="6"/>
    </i>
    <i r="1">
      <x v="9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3"/>
    </i>
    <i r="1">
      <x v="32"/>
    </i>
    <i r="1">
      <x v="37"/>
    </i>
    <i r="1">
      <x v="38"/>
    </i>
    <i r="1">
      <x v="46"/>
    </i>
    <i>
      <x v="3"/>
    </i>
    <i r="1">
      <x v="7"/>
    </i>
    <i r="1">
      <x v="8"/>
    </i>
    <i r="1">
      <x v="10"/>
    </i>
    <i r="1">
      <x v="11"/>
    </i>
    <i r="1">
      <x v="22"/>
    </i>
    <i r="1">
      <x v="25"/>
    </i>
    <i r="1">
      <x v="27"/>
    </i>
    <i r="1">
      <x v="29"/>
    </i>
    <i r="1">
      <x v="34"/>
    </i>
    <i r="1">
      <x v="40"/>
    </i>
    <i r="1">
      <x v="42"/>
    </i>
    <i r="1">
      <x v="43"/>
    </i>
    <i>
      <x v="4"/>
    </i>
    <i r="1">
      <x v="5"/>
    </i>
    <i r="1">
      <x v="24"/>
    </i>
    <i r="1">
      <x v="26"/>
    </i>
    <i r="1">
      <x v="30"/>
    </i>
    <i r="1">
      <x v="40"/>
    </i>
    <i>
      <x v="5"/>
    </i>
    <i r="1">
      <x v="17"/>
    </i>
    <i r="1">
      <x v="20"/>
    </i>
    <i r="1">
      <x v="28"/>
    </i>
    <i r="1">
      <x v="35"/>
    </i>
    <i r="1">
      <x v="39"/>
    </i>
    <i r="1">
      <x v="41"/>
    </i>
    <i r="1">
      <x v="44"/>
    </i>
    <i>
      <x v="6"/>
    </i>
    <i r="1">
      <x/>
    </i>
    <i r="1">
      <x v="1"/>
    </i>
    <i r="1">
      <x v="2"/>
    </i>
    <i r="1">
      <x v="3"/>
    </i>
    <i r="1">
      <x v="31"/>
    </i>
    <i t="grand">
      <x/>
    </i>
  </rowItems>
  <colItems count="1">
    <i/>
  </colItems>
  <dataFields count="1">
    <dataField name="Sum of Calculated cost/month" fld="7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sqref="A1:H49"/>
    </sheetView>
  </sheetViews>
  <sheetFormatPr defaultRowHeight="15" x14ac:dyDescent="0.25"/>
  <cols>
    <col min="1" max="1" width="22.85546875" bestFit="1" customWidth="1"/>
    <col min="2" max="2" width="38" bestFit="1" customWidth="1"/>
    <col min="3" max="5" width="15.7109375" style="12" customWidth="1"/>
    <col min="6" max="6" width="22.5703125" style="8" bestFit="1" customWidth="1"/>
    <col min="7" max="7" width="18.28515625" style="14" customWidth="1"/>
    <col min="8" max="8" width="15.7109375" style="8" customWidth="1"/>
  </cols>
  <sheetData>
    <row r="1" spans="1:8" ht="30" x14ac:dyDescent="0.25">
      <c r="A1" s="1" t="s">
        <v>45</v>
      </c>
      <c r="B1" s="1" t="s">
        <v>46</v>
      </c>
      <c r="C1" s="21" t="s">
        <v>57</v>
      </c>
      <c r="D1" s="21" t="s">
        <v>58</v>
      </c>
      <c r="E1" s="21" t="s">
        <v>59</v>
      </c>
      <c r="F1" s="20" t="s">
        <v>55</v>
      </c>
      <c r="G1" s="13" t="s">
        <v>60</v>
      </c>
      <c r="H1" s="11" t="s">
        <v>48</v>
      </c>
    </row>
    <row r="2" spans="1:8" x14ac:dyDescent="0.25">
      <c r="A2" s="6" t="s">
        <v>53</v>
      </c>
      <c r="B2" s="6" t="s">
        <v>54</v>
      </c>
      <c r="C2" s="16">
        <v>0</v>
      </c>
      <c r="D2" s="16">
        <v>0</v>
      </c>
      <c r="E2" s="16">
        <v>0.44640000000000002</v>
      </c>
      <c r="F2" s="8">
        <f>E2-C2</f>
        <v>0.44640000000000002</v>
      </c>
      <c r="G2" s="18">
        <v>1440</v>
      </c>
      <c r="H2" s="7">
        <f>F2*30*G2/1440</f>
        <v>13.392000000000003</v>
      </c>
    </row>
    <row r="3" spans="1:8" x14ac:dyDescent="0.25">
      <c r="A3" t="s">
        <v>39</v>
      </c>
      <c r="B3" t="s">
        <v>0</v>
      </c>
      <c r="C3" s="17">
        <v>0.77088000000000001</v>
      </c>
      <c r="D3" s="17"/>
      <c r="E3" s="17">
        <v>0.81143999999999994</v>
      </c>
      <c r="F3" s="8">
        <f>E3-C3</f>
        <v>4.0559999999999929E-2</v>
      </c>
      <c r="G3" s="19">
        <v>30</v>
      </c>
      <c r="H3" s="9">
        <f>F3*30*G3/1440</f>
        <v>2.5349999999999952E-2</v>
      </c>
    </row>
    <row r="4" spans="1:8" x14ac:dyDescent="0.25">
      <c r="A4" t="s">
        <v>39</v>
      </c>
      <c r="B4" t="s">
        <v>1</v>
      </c>
      <c r="C4" s="17">
        <v>0.56808000000000003</v>
      </c>
      <c r="D4" s="17"/>
      <c r="E4" s="17">
        <v>0.68976000000000004</v>
      </c>
      <c r="F4" s="8">
        <f>E4-C4</f>
        <v>0.12168000000000001</v>
      </c>
      <c r="G4" s="19">
        <v>240</v>
      </c>
      <c r="H4" s="9">
        <f t="shared" ref="H4:H49" si="0">F4*30*G4/1440</f>
        <v>0.60840000000000005</v>
      </c>
    </row>
    <row r="5" spans="1:8" x14ac:dyDescent="0.25">
      <c r="A5" t="s">
        <v>39</v>
      </c>
      <c r="B5" t="s">
        <v>2</v>
      </c>
      <c r="C5" s="17"/>
      <c r="D5" s="17"/>
      <c r="E5" s="17"/>
      <c r="G5" s="19"/>
      <c r="H5"/>
    </row>
    <row r="6" spans="1:8" x14ac:dyDescent="0.25">
      <c r="A6" t="s">
        <v>39</v>
      </c>
      <c r="B6" t="s">
        <v>3</v>
      </c>
      <c r="C6" s="17"/>
      <c r="D6" s="17"/>
      <c r="E6" s="17"/>
      <c r="G6" s="19"/>
      <c r="H6"/>
    </row>
    <row r="7" spans="1:8" x14ac:dyDescent="0.25">
      <c r="A7" t="s">
        <v>40</v>
      </c>
      <c r="B7" t="s">
        <v>4</v>
      </c>
      <c r="C7" s="17">
        <v>0.6492</v>
      </c>
      <c r="D7" s="17">
        <v>0.68976000000000004</v>
      </c>
      <c r="E7" s="17">
        <v>7.0991999999999997</v>
      </c>
      <c r="F7" s="8">
        <f>E7-C7</f>
        <v>6.4499999999999993</v>
      </c>
      <c r="G7" s="19">
        <v>5</v>
      </c>
      <c r="H7" s="9">
        <f t="shared" si="0"/>
        <v>0.67187499999999989</v>
      </c>
    </row>
    <row r="8" spans="1:8" x14ac:dyDescent="0.25">
      <c r="A8" t="s">
        <v>40</v>
      </c>
      <c r="B8" t="s">
        <v>5</v>
      </c>
      <c r="C8" s="17">
        <v>0.6492</v>
      </c>
      <c r="D8" s="17">
        <v>0.6492</v>
      </c>
      <c r="E8" s="17">
        <v>3.8544</v>
      </c>
      <c r="F8" s="8">
        <f>E8-C8</f>
        <v>3.2052</v>
      </c>
      <c r="G8" s="19">
        <v>5</v>
      </c>
      <c r="H8" s="9">
        <f t="shared" si="0"/>
        <v>0.33387500000000003</v>
      </c>
    </row>
    <row r="9" spans="1:8" x14ac:dyDescent="0.25">
      <c r="A9" t="s">
        <v>40</v>
      </c>
      <c r="B9" t="s">
        <v>6</v>
      </c>
      <c r="C9" s="17">
        <v>0.6492</v>
      </c>
      <c r="D9" s="17">
        <v>0.6492</v>
      </c>
      <c r="E9" s="17">
        <v>2.2720799999999999</v>
      </c>
      <c r="F9" s="8">
        <f>E9-C9</f>
        <v>1.6228799999999999</v>
      </c>
      <c r="G9" s="19">
        <v>1</v>
      </c>
      <c r="H9" s="9">
        <f t="shared" si="0"/>
        <v>3.381E-2</v>
      </c>
    </row>
    <row r="10" spans="1:8" x14ac:dyDescent="0.25">
      <c r="A10" t="s">
        <v>40</v>
      </c>
      <c r="B10" t="s">
        <v>49</v>
      </c>
      <c r="C10" s="17">
        <v>0.6492</v>
      </c>
      <c r="D10" s="17"/>
      <c r="E10" s="17">
        <v>5.6808000000000005</v>
      </c>
      <c r="F10" s="8">
        <f>E10-C10</f>
        <v>5.031600000000001</v>
      </c>
      <c r="G10" s="19">
        <v>15</v>
      </c>
      <c r="H10" s="9">
        <f t="shared" si="0"/>
        <v>1.5723750000000005</v>
      </c>
    </row>
    <row r="11" spans="1:8" x14ac:dyDescent="0.25">
      <c r="A11" t="s">
        <v>40</v>
      </c>
      <c r="B11" t="s">
        <v>7</v>
      </c>
      <c r="C11" s="17">
        <v>0.6492</v>
      </c>
      <c r="D11" s="17"/>
      <c r="E11" s="17">
        <v>1.9879199999999999</v>
      </c>
      <c r="F11" s="8">
        <f>E11-C11</f>
        <v>1.3387199999999999</v>
      </c>
      <c r="G11" s="19">
        <v>15</v>
      </c>
      <c r="H11" s="9">
        <f t="shared" si="0"/>
        <v>0.41835</v>
      </c>
    </row>
    <row r="12" spans="1:8" x14ac:dyDescent="0.25">
      <c r="A12" t="s">
        <v>40</v>
      </c>
      <c r="B12" t="s">
        <v>56</v>
      </c>
      <c r="C12" s="17"/>
      <c r="D12" s="17"/>
      <c r="E12" s="17"/>
      <c r="G12" s="19"/>
      <c r="H12"/>
    </row>
    <row r="13" spans="1:8" x14ac:dyDescent="0.25">
      <c r="A13" t="s">
        <v>40</v>
      </c>
      <c r="B13" t="s">
        <v>8</v>
      </c>
      <c r="C13" s="17"/>
      <c r="D13" s="17"/>
      <c r="E13" s="17"/>
      <c r="G13" s="19"/>
      <c r="H13"/>
    </row>
    <row r="14" spans="1:8" x14ac:dyDescent="0.25">
      <c r="A14" t="s">
        <v>40</v>
      </c>
      <c r="B14" t="s">
        <v>9</v>
      </c>
      <c r="C14" s="17"/>
      <c r="D14" s="17"/>
      <c r="E14" s="17"/>
      <c r="G14" s="19"/>
      <c r="H14"/>
    </row>
    <row r="15" spans="1:8" x14ac:dyDescent="0.25">
      <c r="A15" t="s">
        <v>40</v>
      </c>
      <c r="B15" t="s">
        <v>10</v>
      </c>
      <c r="C15" s="17">
        <v>0.44640000000000002</v>
      </c>
      <c r="D15" s="17"/>
      <c r="E15" s="17">
        <v>0.81143999999999994</v>
      </c>
      <c r="F15" s="8">
        <f>E15-C15</f>
        <v>0.36503999999999992</v>
      </c>
      <c r="G15" s="19">
        <v>1440</v>
      </c>
      <c r="H15" s="9">
        <f t="shared" si="0"/>
        <v>10.951199999999998</v>
      </c>
    </row>
    <row r="16" spans="1:8" x14ac:dyDescent="0.25">
      <c r="A16" t="s">
        <v>40</v>
      </c>
      <c r="B16" t="s">
        <v>11</v>
      </c>
      <c r="C16" s="17">
        <v>0.73032000000000008</v>
      </c>
      <c r="D16" s="17">
        <v>0.73032000000000008</v>
      </c>
      <c r="E16" s="17">
        <v>2.3126399999999996</v>
      </c>
      <c r="F16" s="8">
        <f>E16-C16</f>
        <v>1.5823199999999995</v>
      </c>
      <c r="G16" s="19">
        <v>2</v>
      </c>
      <c r="H16" s="9">
        <f t="shared" si="0"/>
        <v>6.5929999999999975E-2</v>
      </c>
    </row>
    <row r="17" spans="1:8" x14ac:dyDescent="0.25">
      <c r="A17" t="s">
        <v>40</v>
      </c>
      <c r="B17" t="s">
        <v>12</v>
      </c>
      <c r="C17" s="17"/>
      <c r="D17" s="17"/>
      <c r="E17" s="17"/>
      <c r="G17" s="19"/>
      <c r="H17"/>
    </row>
    <row r="18" spans="1:8" x14ac:dyDescent="0.25">
      <c r="A18" t="s">
        <v>40</v>
      </c>
      <c r="B18" t="s">
        <v>13</v>
      </c>
      <c r="C18" s="17"/>
      <c r="D18" s="17"/>
      <c r="E18" s="17"/>
      <c r="G18" s="19"/>
      <c r="H18"/>
    </row>
    <row r="19" spans="1:8" x14ac:dyDescent="0.25">
      <c r="A19" t="s">
        <v>40</v>
      </c>
      <c r="B19" t="s">
        <v>14</v>
      </c>
      <c r="C19" s="17"/>
      <c r="D19" s="17"/>
      <c r="E19" s="17"/>
      <c r="G19" s="19"/>
      <c r="H19"/>
    </row>
    <row r="20" spans="1:8" x14ac:dyDescent="0.25">
      <c r="A20" t="s">
        <v>40</v>
      </c>
      <c r="B20" t="s">
        <v>15</v>
      </c>
      <c r="C20" s="17">
        <v>0.6492</v>
      </c>
      <c r="D20" s="17"/>
      <c r="E20" s="17">
        <v>1.9879199999999999</v>
      </c>
      <c r="F20" s="10">
        <f>E20-C20</f>
        <v>1.3387199999999999</v>
      </c>
      <c r="G20" s="19">
        <v>30</v>
      </c>
      <c r="H20" s="15">
        <f t="shared" si="0"/>
        <v>0.8367</v>
      </c>
    </row>
    <row r="21" spans="1:8" x14ac:dyDescent="0.25">
      <c r="A21" t="s">
        <v>41</v>
      </c>
      <c r="B21" t="s">
        <v>16</v>
      </c>
      <c r="C21" s="17"/>
      <c r="D21" s="17"/>
      <c r="E21" s="17"/>
      <c r="G21" s="19"/>
      <c r="H21"/>
    </row>
    <row r="22" spans="1:8" x14ac:dyDescent="0.25">
      <c r="A22" t="s">
        <v>41</v>
      </c>
      <c r="B22" t="s">
        <v>17</v>
      </c>
      <c r="C22" s="17">
        <v>0.73032000000000008</v>
      </c>
      <c r="D22" s="17">
        <v>0.73032000000000008</v>
      </c>
      <c r="E22" s="17">
        <v>0.73032000000000008</v>
      </c>
      <c r="F22" s="8">
        <f>E22-C22</f>
        <v>0</v>
      </c>
      <c r="G22" s="19">
        <v>60</v>
      </c>
      <c r="H22" s="9">
        <f t="shared" si="0"/>
        <v>0</v>
      </c>
    </row>
    <row r="23" spans="1:8" x14ac:dyDescent="0.25">
      <c r="A23" t="s">
        <v>41</v>
      </c>
      <c r="B23" t="s">
        <v>18</v>
      </c>
      <c r="C23" s="17"/>
      <c r="D23" s="17"/>
      <c r="E23" s="17"/>
      <c r="G23" s="19"/>
      <c r="H23"/>
    </row>
    <row r="24" spans="1:8" x14ac:dyDescent="0.25">
      <c r="A24" t="s">
        <v>41</v>
      </c>
      <c r="B24" t="s">
        <v>19</v>
      </c>
      <c r="C24" s="17"/>
      <c r="D24" s="17"/>
      <c r="E24" s="17"/>
      <c r="G24" s="19"/>
      <c r="H24"/>
    </row>
    <row r="25" spans="1:8" x14ac:dyDescent="0.25">
      <c r="A25" t="s">
        <v>41</v>
      </c>
      <c r="B25" t="s">
        <v>20</v>
      </c>
      <c r="C25" s="17">
        <v>0.77088000000000001</v>
      </c>
      <c r="D25" s="17">
        <v>0.77088000000000001</v>
      </c>
      <c r="E25" s="17">
        <v>0.81143999999999994</v>
      </c>
      <c r="F25" s="8">
        <f>E25-C25</f>
        <v>4.0559999999999929E-2</v>
      </c>
      <c r="G25" s="19">
        <v>30</v>
      </c>
      <c r="H25" s="9">
        <f t="shared" si="0"/>
        <v>2.5349999999999952E-2</v>
      </c>
    </row>
    <row r="26" spans="1:8" x14ac:dyDescent="0.25">
      <c r="A26" t="s">
        <v>41</v>
      </c>
      <c r="B26" t="s">
        <v>21</v>
      </c>
      <c r="C26" s="17"/>
      <c r="D26" s="17"/>
      <c r="E26" s="17"/>
      <c r="G26" s="19"/>
      <c r="H26"/>
    </row>
    <row r="27" spans="1:8" x14ac:dyDescent="0.25">
      <c r="A27" t="s">
        <v>41</v>
      </c>
      <c r="B27" t="s">
        <v>22</v>
      </c>
      <c r="C27" s="17"/>
      <c r="D27" s="17"/>
      <c r="E27" s="17"/>
      <c r="G27" s="19"/>
      <c r="H27"/>
    </row>
    <row r="28" spans="1:8" x14ac:dyDescent="0.25">
      <c r="A28" t="s">
        <v>41</v>
      </c>
      <c r="B28" t="s">
        <v>23</v>
      </c>
      <c r="C28" s="17">
        <v>0.81143999999999994</v>
      </c>
      <c r="D28" s="17">
        <v>0.81143999999999994</v>
      </c>
      <c r="E28" s="17">
        <v>0.81143999999999994</v>
      </c>
      <c r="F28" s="8">
        <f>E28-C28</f>
        <v>0</v>
      </c>
      <c r="G28" s="19">
        <v>30</v>
      </c>
      <c r="H28" s="9">
        <f t="shared" si="0"/>
        <v>0</v>
      </c>
    </row>
    <row r="29" spans="1:8" x14ac:dyDescent="0.25">
      <c r="A29" t="s">
        <v>41</v>
      </c>
      <c r="B29" t="s">
        <v>24</v>
      </c>
      <c r="C29" s="17"/>
      <c r="D29" s="17"/>
      <c r="E29" s="17"/>
      <c r="G29" s="19"/>
      <c r="H29"/>
    </row>
    <row r="30" spans="1:8" x14ac:dyDescent="0.25">
      <c r="A30" t="s">
        <v>41</v>
      </c>
      <c r="B30" t="s">
        <v>25</v>
      </c>
      <c r="C30" s="17"/>
      <c r="D30" s="17"/>
      <c r="E30" s="17"/>
      <c r="G30" s="19"/>
      <c r="H30"/>
    </row>
    <row r="31" spans="1:8" x14ac:dyDescent="0.25">
      <c r="A31" t="s">
        <v>41</v>
      </c>
      <c r="B31" t="s">
        <v>26</v>
      </c>
      <c r="C31" s="17"/>
      <c r="D31" s="17"/>
      <c r="E31" s="17"/>
      <c r="G31" s="19"/>
      <c r="H31"/>
    </row>
    <row r="32" spans="1:8" x14ac:dyDescent="0.25">
      <c r="A32" t="s">
        <v>41</v>
      </c>
      <c r="B32" t="s">
        <v>27</v>
      </c>
      <c r="C32" s="17">
        <v>0.77088000000000001</v>
      </c>
      <c r="D32" s="17">
        <v>0.77088000000000001</v>
      </c>
      <c r="E32" s="17">
        <v>0.77088000000000001</v>
      </c>
      <c r="F32" s="8">
        <f>E32-C32</f>
        <v>0</v>
      </c>
      <c r="G32" s="19">
        <v>1440</v>
      </c>
      <c r="H32" s="9">
        <f t="shared" si="0"/>
        <v>0</v>
      </c>
    </row>
    <row r="33" spans="1:8" x14ac:dyDescent="0.25">
      <c r="A33" t="s">
        <v>42</v>
      </c>
      <c r="B33" t="s">
        <v>28</v>
      </c>
      <c r="C33" s="17">
        <v>0.73032000000000008</v>
      </c>
      <c r="D33" s="17">
        <v>0.73032000000000008</v>
      </c>
      <c r="E33" s="17">
        <v>0.73032000000000008</v>
      </c>
      <c r="F33" s="8">
        <f>E33-C33</f>
        <v>0</v>
      </c>
      <c r="G33" s="19">
        <v>120</v>
      </c>
      <c r="H33" s="9">
        <f t="shared" si="0"/>
        <v>0</v>
      </c>
    </row>
    <row r="34" spans="1:8" x14ac:dyDescent="0.25">
      <c r="A34" t="s">
        <v>42</v>
      </c>
      <c r="B34" t="s">
        <v>29</v>
      </c>
      <c r="C34" s="17"/>
      <c r="D34" s="17"/>
      <c r="E34" s="17"/>
      <c r="G34" s="19"/>
      <c r="H34"/>
    </row>
    <row r="35" spans="1:8" x14ac:dyDescent="0.25">
      <c r="A35" t="s">
        <v>42</v>
      </c>
      <c r="B35" t="s">
        <v>30</v>
      </c>
      <c r="C35" s="17"/>
      <c r="D35" s="17"/>
      <c r="E35" s="17"/>
      <c r="G35" s="19"/>
      <c r="H35"/>
    </row>
    <row r="36" spans="1:8" x14ac:dyDescent="0.25">
      <c r="A36" t="s">
        <v>42</v>
      </c>
      <c r="B36" t="s">
        <v>31</v>
      </c>
      <c r="C36" s="17">
        <v>0.73032000000000008</v>
      </c>
      <c r="D36" s="17">
        <v>0.73032000000000008</v>
      </c>
      <c r="E36" s="17">
        <v>0.73032000000000008</v>
      </c>
      <c r="F36" s="8">
        <f>E36-C36</f>
        <v>0</v>
      </c>
      <c r="G36" s="19">
        <v>60</v>
      </c>
      <c r="H36" s="9">
        <f t="shared" si="0"/>
        <v>0</v>
      </c>
    </row>
    <row r="37" spans="1:8" x14ac:dyDescent="0.25">
      <c r="A37" t="s">
        <v>42</v>
      </c>
      <c r="B37" t="s">
        <v>20</v>
      </c>
      <c r="C37" s="17"/>
      <c r="D37" s="17"/>
      <c r="E37" s="17"/>
      <c r="G37" s="19"/>
      <c r="H37"/>
    </row>
    <row r="38" spans="1:8" x14ac:dyDescent="0.25">
      <c r="A38" t="s">
        <v>43</v>
      </c>
      <c r="B38" t="s">
        <v>32</v>
      </c>
      <c r="C38" s="17">
        <v>0.73032000000000008</v>
      </c>
      <c r="D38" s="17"/>
      <c r="E38" s="17">
        <v>7.6680000000000001</v>
      </c>
      <c r="F38" s="8">
        <f>E38-C38</f>
        <v>6.9376800000000003</v>
      </c>
      <c r="G38" s="19">
        <v>10</v>
      </c>
      <c r="H38" s="9">
        <f t="shared" si="0"/>
        <v>1.4453500000000001</v>
      </c>
    </row>
    <row r="39" spans="1:8" x14ac:dyDescent="0.25">
      <c r="A39" t="s">
        <v>43</v>
      </c>
      <c r="B39" t="s">
        <v>33</v>
      </c>
      <c r="C39" s="17"/>
      <c r="D39" s="17"/>
      <c r="E39" s="17"/>
      <c r="G39" s="19"/>
      <c r="H39"/>
    </row>
    <row r="40" spans="1:8" x14ac:dyDescent="0.25">
      <c r="A40" t="s">
        <v>43</v>
      </c>
      <c r="B40" t="s">
        <v>34</v>
      </c>
      <c r="C40" s="17">
        <v>0.81143999999999994</v>
      </c>
      <c r="D40" s="17"/>
      <c r="E40" s="17">
        <v>0.81143999999999994</v>
      </c>
      <c r="F40" s="8">
        <f t="shared" ref="F40:F45" si="1">E40-C40</f>
        <v>0</v>
      </c>
      <c r="G40" s="19">
        <v>1440</v>
      </c>
      <c r="H40" s="9">
        <f t="shared" si="0"/>
        <v>0</v>
      </c>
    </row>
    <row r="41" spans="1:8" x14ac:dyDescent="0.25">
      <c r="A41" t="s">
        <v>43</v>
      </c>
      <c r="B41" t="s">
        <v>35</v>
      </c>
      <c r="C41" s="17">
        <v>0.81143999999999994</v>
      </c>
      <c r="D41" s="17"/>
      <c r="E41" s="17">
        <v>2.556</v>
      </c>
      <c r="F41" s="8">
        <f t="shared" si="1"/>
        <v>1.7445600000000001</v>
      </c>
      <c r="G41" s="19">
        <v>2</v>
      </c>
      <c r="H41" s="9">
        <f t="shared" si="0"/>
        <v>7.2690000000000005E-2</v>
      </c>
    </row>
    <row r="42" spans="1:8" x14ac:dyDescent="0.25">
      <c r="A42" t="s">
        <v>43</v>
      </c>
      <c r="B42" t="s">
        <v>36</v>
      </c>
      <c r="C42" s="17">
        <v>0.81143999999999994</v>
      </c>
      <c r="D42" s="17"/>
      <c r="E42" s="17">
        <v>5.6808000000000005</v>
      </c>
      <c r="F42" s="8">
        <f t="shared" si="1"/>
        <v>4.8693600000000004</v>
      </c>
      <c r="G42" s="19">
        <v>5</v>
      </c>
      <c r="H42" s="9">
        <f t="shared" si="0"/>
        <v>0.50722500000000004</v>
      </c>
    </row>
    <row r="43" spans="1:8" x14ac:dyDescent="0.25">
      <c r="A43" t="s">
        <v>43</v>
      </c>
      <c r="B43" t="s">
        <v>37</v>
      </c>
      <c r="C43" s="17">
        <v>0.81143999999999994</v>
      </c>
      <c r="D43" s="17"/>
      <c r="E43" s="17">
        <v>3.8544</v>
      </c>
      <c r="F43" s="10">
        <f t="shared" si="1"/>
        <v>3.0429599999999999</v>
      </c>
      <c r="G43" s="19">
        <v>20</v>
      </c>
      <c r="H43" s="15">
        <f t="shared" si="0"/>
        <v>1.2678999999999998</v>
      </c>
    </row>
    <row r="44" spans="1:8" x14ac:dyDescent="0.25">
      <c r="A44" t="s">
        <v>43</v>
      </c>
      <c r="B44" t="s">
        <v>38</v>
      </c>
      <c r="C44" s="17">
        <v>0.81143999999999994</v>
      </c>
      <c r="D44" s="17"/>
      <c r="E44" s="17">
        <v>3.8544</v>
      </c>
      <c r="F44" s="10">
        <f t="shared" si="1"/>
        <v>3.0429599999999999</v>
      </c>
      <c r="G44" s="19">
        <v>15</v>
      </c>
      <c r="H44" s="15">
        <f t="shared" si="0"/>
        <v>0.95092499999999991</v>
      </c>
    </row>
    <row r="45" spans="1:8" x14ac:dyDescent="0.25">
      <c r="A45" t="s">
        <v>44</v>
      </c>
      <c r="B45" s="22" t="s">
        <v>47</v>
      </c>
      <c r="C45" s="17">
        <v>0.81143999999999994</v>
      </c>
      <c r="D45" s="17">
        <v>0.81143999999999994</v>
      </c>
      <c r="E45" s="17">
        <v>1.13592</v>
      </c>
      <c r="F45" s="8">
        <f t="shared" si="1"/>
        <v>0.3244800000000001</v>
      </c>
      <c r="G45" s="19">
        <v>60</v>
      </c>
      <c r="H45" s="9">
        <f t="shared" si="0"/>
        <v>0.40560000000000013</v>
      </c>
    </row>
    <row r="46" spans="1:8" x14ac:dyDescent="0.25">
      <c r="A46" t="s">
        <v>44</v>
      </c>
      <c r="B46" s="22">
        <v>2</v>
      </c>
      <c r="C46" s="17"/>
      <c r="D46" s="17"/>
      <c r="E46" s="17"/>
      <c r="G46" s="19"/>
      <c r="H46" s="9">
        <f t="shared" si="0"/>
        <v>0</v>
      </c>
    </row>
    <row r="47" spans="1:8" x14ac:dyDescent="0.25">
      <c r="A47" t="s">
        <v>44</v>
      </c>
      <c r="B47" s="22">
        <v>3</v>
      </c>
      <c r="C47" s="17"/>
      <c r="D47" s="17"/>
      <c r="E47" s="17"/>
      <c r="G47" s="19"/>
      <c r="H47" s="9">
        <f t="shared" si="0"/>
        <v>0</v>
      </c>
    </row>
    <row r="48" spans="1:8" x14ac:dyDescent="0.25">
      <c r="A48" t="s">
        <v>44</v>
      </c>
      <c r="B48" s="22">
        <v>4</v>
      </c>
      <c r="C48" s="17"/>
      <c r="D48" s="17"/>
      <c r="E48" s="17"/>
      <c r="G48" s="19"/>
      <c r="H48" s="9">
        <f t="shared" si="0"/>
        <v>0</v>
      </c>
    </row>
    <row r="49" spans="1:8" x14ac:dyDescent="0.25">
      <c r="A49" t="s">
        <v>44</v>
      </c>
      <c r="B49" s="22">
        <v>5</v>
      </c>
      <c r="C49" s="17"/>
      <c r="D49" s="17"/>
      <c r="E49" s="17"/>
      <c r="G49" s="19"/>
      <c r="H49" s="9">
        <f t="shared" si="0"/>
        <v>0</v>
      </c>
    </row>
  </sheetData>
  <sheetProtection sheet="1" objects="1" scenarios="1"/>
  <protectedRanges>
    <protectedRange sqref="C2:E49 B45:B49 G2:G49" name="Range1"/>
  </protectedRanges>
  <autoFilter ref="A1:I49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9"/>
  <sheetViews>
    <sheetView workbookViewId="0"/>
  </sheetViews>
  <sheetFormatPr defaultRowHeight="15" x14ac:dyDescent="0.25"/>
  <cols>
    <col min="1" max="1" width="41.7109375" bestFit="1" customWidth="1"/>
    <col min="2" max="2" width="28.140625" bestFit="1" customWidth="1"/>
  </cols>
  <sheetData>
    <row r="3" spans="1:2" x14ac:dyDescent="0.25">
      <c r="A3" s="2" t="s">
        <v>50</v>
      </c>
      <c r="B3" t="s">
        <v>52</v>
      </c>
    </row>
    <row r="4" spans="1:2" x14ac:dyDescent="0.25">
      <c r="A4" s="3" t="s">
        <v>53</v>
      </c>
      <c r="B4" s="5">
        <v>13.392000000000003</v>
      </c>
    </row>
    <row r="5" spans="1:2" x14ac:dyDescent="0.25">
      <c r="A5" s="4" t="s">
        <v>54</v>
      </c>
      <c r="B5" s="5">
        <v>13.392000000000003</v>
      </c>
    </row>
    <row r="6" spans="1:2" x14ac:dyDescent="0.25">
      <c r="A6" s="3" t="s">
        <v>39</v>
      </c>
      <c r="B6" s="5">
        <v>0.63375000000000004</v>
      </c>
    </row>
    <row r="7" spans="1:2" x14ac:dyDescent="0.25">
      <c r="A7" s="4" t="s">
        <v>3</v>
      </c>
      <c r="B7" s="5"/>
    </row>
    <row r="8" spans="1:2" x14ac:dyDescent="0.25">
      <c r="A8" s="4" t="s">
        <v>1</v>
      </c>
      <c r="B8" s="5">
        <v>0.60840000000000005</v>
      </c>
    </row>
    <row r="9" spans="1:2" x14ac:dyDescent="0.25">
      <c r="A9" s="4" t="s">
        <v>2</v>
      </c>
      <c r="B9" s="5"/>
    </row>
    <row r="10" spans="1:2" x14ac:dyDescent="0.25">
      <c r="A10" s="4" t="s">
        <v>0</v>
      </c>
      <c r="B10" s="5">
        <v>2.5349999999999952E-2</v>
      </c>
    </row>
    <row r="11" spans="1:2" x14ac:dyDescent="0.25">
      <c r="A11" s="3" t="s">
        <v>40</v>
      </c>
      <c r="B11" s="5">
        <v>14.884115000000001</v>
      </c>
    </row>
    <row r="12" spans="1:2" x14ac:dyDescent="0.25">
      <c r="A12" s="4" t="s">
        <v>12</v>
      </c>
      <c r="B12" s="5"/>
    </row>
    <row r="13" spans="1:2" x14ac:dyDescent="0.25">
      <c r="A13" s="4" t="s">
        <v>11</v>
      </c>
      <c r="B13" s="5">
        <v>6.5929999999999975E-2</v>
      </c>
    </row>
    <row r="14" spans="1:2" x14ac:dyDescent="0.25">
      <c r="A14" s="4" t="s">
        <v>15</v>
      </c>
      <c r="B14" s="5">
        <v>0.8367</v>
      </c>
    </row>
    <row r="15" spans="1:2" x14ac:dyDescent="0.25">
      <c r="A15" s="4" t="s">
        <v>7</v>
      </c>
      <c r="B15" s="5">
        <v>0.41835</v>
      </c>
    </row>
    <row r="16" spans="1:2" x14ac:dyDescent="0.25">
      <c r="A16" s="4" t="s">
        <v>49</v>
      </c>
      <c r="B16" s="5">
        <v>1.5723750000000005</v>
      </c>
    </row>
    <row r="17" spans="1:2" x14ac:dyDescent="0.25">
      <c r="A17" s="4" t="s">
        <v>9</v>
      </c>
      <c r="B17" s="5"/>
    </row>
    <row r="18" spans="1:2" x14ac:dyDescent="0.25">
      <c r="A18" s="4" t="s">
        <v>10</v>
      </c>
      <c r="B18" s="5">
        <v>10.951199999999998</v>
      </c>
    </row>
    <row r="19" spans="1:2" x14ac:dyDescent="0.25">
      <c r="A19" s="4" t="s">
        <v>8</v>
      </c>
      <c r="B19" s="5"/>
    </row>
    <row r="20" spans="1:2" x14ac:dyDescent="0.25">
      <c r="A20" s="4" t="s">
        <v>4</v>
      </c>
      <c r="B20" s="5">
        <v>0.67187499999999989</v>
      </c>
    </row>
    <row r="21" spans="1:2" x14ac:dyDescent="0.25">
      <c r="A21" s="4" t="s">
        <v>5</v>
      </c>
      <c r="B21" s="5">
        <v>0.33387500000000003</v>
      </c>
    </row>
    <row r="22" spans="1:2" x14ac:dyDescent="0.25">
      <c r="A22" s="4" t="s">
        <v>13</v>
      </c>
      <c r="B22" s="5"/>
    </row>
    <row r="23" spans="1:2" x14ac:dyDescent="0.25">
      <c r="A23" s="4" t="s">
        <v>14</v>
      </c>
      <c r="B23" s="5"/>
    </row>
    <row r="24" spans="1:2" x14ac:dyDescent="0.25">
      <c r="A24" s="4" t="s">
        <v>6</v>
      </c>
      <c r="B24" s="5">
        <v>3.381E-2</v>
      </c>
    </row>
    <row r="25" spans="1:2" x14ac:dyDescent="0.25">
      <c r="A25" s="4" t="s">
        <v>56</v>
      </c>
      <c r="B25" s="5"/>
    </row>
    <row r="26" spans="1:2" x14ac:dyDescent="0.25">
      <c r="A26" s="3" t="s">
        <v>41</v>
      </c>
      <c r="B26" s="5">
        <v>2.5349999999999952E-2</v>
      </c>
    </row>
    <row r="27" spans="1:2" x14ac:dyDescent="0.25">
      <c r="A27" s="4" t="s">
        <v>19</v>
      </c>
      <c r="B27" s="5"/>
    </row>
    <row r="28" spans="1:2" x14ac:dyDescent="0.25">
      <c r="A28" s="4" t="s">
        <v>16</v>
      </c>
      <c r="B28" s="5"/>
    </row>
    <row r="29" spans="1:2" x14ac:dyDescent="0.25">
      <c r="A29" s="4" t="s">
        <v>23</v>
      </c>
      <c r="B29" s="5">
        <v>0</v>
      </c>
    </row>
    <row r="30" spans="1:2" x14ac:dyDescent="0.25">
      <c r="A30" s="4" t="s">
        <v>24</v>
      </c>
      <c r="B30" s="5"/>
    </row>
    <row r="31" spans="1:2" x14ac:dyDescent="0.25">
      <c r="A31" s="4" t="s">
        <v>17</v>
      </c>
      <c r="B31" s="5">
        <v>0</v>
      </c>
    </row>
    <row r="32" spans="1:2" x14ac:dyDescent="0.25">
      <c r="A32" s="4" t="s">
        <v>25</v>
      </c>
      <c r="B32" s="5"/>
    </row>
    <row r="33" spans="1:2" x14ac:dyDescent="0.25">
      <c r="A33" s="4" t="s">
        <v>27</v>
      </c>
      <c r="B33" s="5">
        <v>0</v>
      </c>
    </row>
    <row r="34" spans="1:2" x14ac:dyDescent="0.25">
      <c r="A34" s="4" t="s">
        <v>18</v>
      </c>
      <c r="B34" s="5"/>
    </row>
    <row r="35" spans="1:2" x14ac:dyDescent="0.25">
      <c r="A35" s="4" t="s">
        <v>21</v>
      </c>
      <c r="B35" s="5"/>
    </row>
    <row r="36" spans="1:2" x14ac:dyDescent="0.25">
      <c r="A36" s="4" t="s">
        <v>20</v>
      </c>
      <c r="B36" s="5">
        <v>2.5349999999999952E-2</v>
      </c>
    </row>
    <row r="37" spans="1:2" x14ac:dyDescent="0.25">
      <c r="A37" s="4" t="s">
        <v>22</v>
      </c>
      <c r="B37" s="5"/>
    </row>
    <row r="38" spans="1:2" x14ac:dyDescent="0.25">
      <c r="A38" s="4" t="s">
        <v>26</v>
      </c>
      <c r="B38" s="5"/>
    </row>
    <row r="39" spans="1:2" x14ac:dyDescent="0.25">
      <c r="A39" s="3" t="s">
        <v>42</v>
      </c>
      <c r="B39" s="5">
        <v>0</v>
      </c>
    </row>
    <row r="40" spans="1:2" x14ac:dyDescent="0.25">
      <c r="A40" s="4" t="s">
        <v>29</v>
      </c>
      <c r="B40" s="5"/>
    </row>
    <row r="41" spans="1:2" x14ac:dyDescent="0.25">
      <c r="A41" s="4" t="s">
        <v>31</v>
      </c>
      <c r="B41" s="5">
        <v>0</v>
      </c>
    </row>
    <row r="42" spans="1:2" x14ac:dyDescent="0.25">
      <c r="A42" s="4" t="s">
        <v>30</v>
      </c>
      <c r="B42" s="5"/>
    </row>
    <row r="43" spans="1:2" x14ac:dyDescent="0.25">
      <c r="A43" s="4" t="s">
        <v>28</v>
      </c>
      <c r="B43" s="5">
        <v>0</v>
      </c>
    </row>
    <row r="44" spans="1:2" x14ac:dyDescent="0.25">
      <c r="A44" s="4" t="s">
        <v>20</v>
      </c>
      <c r="B44" s="5"/>
    </row>
    <row r="45" spans="1:2" x14ac:dyDescent="0.25">
      <c r="A45" s="3" t="s">
        <v>43</v>
      </c>
      <c r="B45" s="5">
        <v>4.2440899999999999</v>
      </c>
    </row>
    <row r="46" spans="1:2" x14ac:dyDescent="0.25">
      <c r="A46" s="4" t="s">
        <v>34</v>
      </c>
      <c r="B46" s="5">
        <v>0</v>
      </c>
    </row>
    <row r="47" spans="1:2" x14ac:dyDescent="0.25">
      <c r="A47" s="4" t="s">
        <v>36</v>
      </c>
      <c r="B47" s="5">
        <v>0.50722500000000004</v>
      </c>
    </row>
    <row r="48" spans="1:2" x14ac:dyDescent="0.25">
      <c r="A48" s="4" t="s">
        <v>32</v>
      </c>
      <c r="B48" s="5">
        <v>1.4453500000000001</v>
      </c>
    </row>
    <row r="49" spans="1:2" x14ac:dyDescent="0.25">
      <c r="A49" s="4" t="s">
        <v>33</v>
      </c>
      <c r="B49" s="5"/>
    </row>
    <row r="50" spans="1:2" x14ac:dyDescent="0.25">
      <c r="A50" s="4" t="s">
        <v>38</v>
      </c>
      <c r="B50" s="5">
        <v>0.95092499999999991</v>
      </c>
    </row>
    <row r="51" spans="1:2" x14ac:dyDescent="0.25">
      <c r="A51" s="4" t="s">
        <v>35</v>
      </c>
      <c r="B51" s="5">
        <v>7.2690000000000005E-2</v>
      </c>
    </row>
    <row r="52" spans="1:2" x14ac:dyDescent="0.25">
      <c r="A52" s="4" t="s">
        <v>37</v>
      </c>
      <c r="B52" s="5">
        <v>1.2678999999999998</v>
      </c>
    </row>
    <row r="53" spans="1:2" x14ac:dyDescent="0.25">
      <c r="A53" s="3" t="s">
        <v>44</v>
      </c>
      <c r="B53" s="5">
        <v>0.40560000000000013</v>
      </c>
    </row>
    <row r="54" spans="1:2" x14ac:dyDescent="0.25">
      <c r="A54" s="4">
        <v>2</v>
      </c>
      <c r="B54" s="5">
        <v>0</v>
      </c>
    </row>
    <row r="55" spans="1:2" x14ac:dyDescent="0.25">
      <c r="A55" s="4">
        <v>3</v>
      </c>
      <c r="B55" s="5">
        <v>0</v>
      </c>
    </row>
    <row r="56" spans="1:2" x14ac:dyDescent="0.25">
      <c r="A56" s="4">
        <v>4</v>
      </c>
      <c r="B56" s="5">
        <v>0</v>
      </c>
    </row>
    <row r="57" spans="1:2" x14ac:dyDescent="0.25">
      <c r="A57" s="4">
        <v>5</v>
      </c>
      <c r="B57" s="5">
        <v>0</v>
      </c>
    </row>
    <row r="58" spans="1:2" x14ac:dyDescent="0.25">
      <c r="A58" s="4" t="s">
        <v>47</v>
      </c>
      <c r="B58" s="5">
        <v>0.40560000000000013</v>
      </c>
    </row>
    <row r="59" spans="1:2" x14ac:dyDescent="0.25">
      <c r="A59" s="3" t="s">
        <v>51</v>
      </c>
      <c r="B59" s="5">
        <v>33.584904999999999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ENTER DATA HERE</vt:lpstr>
      <vt:lpstr>SUMMARY GRAPH</vt:lpstr>
      <vt:lpstr>'ENTER DATA HERE'!Print_Area</vt:lpstr>
    </vt:vector>
  </TitlesOfParts>
  <Company>London Borough of Brent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Luscombe, Neil</dc:creator>
  <cp:lastModifiedBy>Ferris, Kathy</cp:lastModifiedBy>
  <cp:lastPrinted>2014-11-27T10:15:18Z</cp:lastPrinted>
  <dcterms:created xsi:type="dcterms:W3CDTF">2014-11-19T11:15:45Z</dcterms:created>
  <dcterms:modified xsi:type="dcterms:W3CDTF">2014-11-27T10:15:29Z</dcterms:modified>
</cp:coreProperties>
</file>